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170" windowHeight="39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B9" i="1"/>
  <c r="G7" i="1"/>
  <c r="E7" i="1"/>
  <c r="D7" i="1"/>
  <c r="C7" i="1"/>
  <c r="B7" i="1"/>
  <c r="E6" i="1"/>
  <c r="D6" i="1"/>
  <c r="C6" i="1"/>
  <c r="B6" i="1"/>
  <c r="G6" i="1"/>
  <c r="G4" i="1"/>
  <c r="G3" i="1"/>
  <c r="B3" i="1"/>
</calcChain>
</file>

<file path=xl/sharedStrings.xml><?xml version="1.0" encoding="utf-8"?>
<sst xmlns="http://schemas.openxmlformats.org/spreadsheetml/2006/main" count="12" uniqueCount="12">
  <si>
    <t>Z1</t>
  </si>
  <si>
    <t>Z2</t>
  </si>
  <si>
    <t>Z3</t>
  </si>
  <si>
    <t>Z4</t>
  </si>
  <si>
    <t>Eintrittswahrsch.</t>
  </si>
  <si>
    <t>Erwartungswert der Rendite des Windparks</t>
  </si>
  <si>
    <t>Rendite Wind</t>
  </si>
  <si>
    <t>Rendite PV</t>
  </si>
  <si>
    <t>Erwartungswert der Rendite PV</t>
  </si>
  <si>
    <t>Varianz Wind</t>
  </si>
  <si>
    <t>Varianz PV</t>
  </si>
  <si>
    <t>Kovarianz von Wind und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</si>
</sst>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.00000_-;\-* #,##0.0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9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167" fontId="0" fillId="0" borderId="0" xfId="1" applyNumberFormat="1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4" sqref="A4"/>
    </sheetView>
  </sheetViews>
  <sheetFormatPr baseColWidth="10" defaultRowHeight="15" x14ac:dyDescent="0.25"/>
  <cols>
    <col min="1" max="1" width="16.5703125" customWidth="1"/>
  </cols>
  <sheetData>
    <row r="1" spans="1:8" x14ac:dyDescent="0.25">
      <c r="B1" t="s">
        <v>0</v>
      </c>
      <c r="C1" t="s">
        <v>1</v>
      </c>
      <c r="D1" t="s">
        <v>2</v>
      </c>
      <c r="E1" t="s">
        <v>3</v>
      </c>
    </row>
    <row r="2" spans="1:8" x14ac:dyDescent="0.25">
      <c r="A2" t="s">
        <v>4</v>
      </c>
      <c r="B2" s="2">
        <v>0.3</v>
      </c>
      <c r="C2" s="2">
        <v>0.4</v>
      </c>
      <c r="D2" s="2">
        <v>0.1</v>
      </c>
      <c r="E2" s="2">
        <v>0.2</v>
      </c>
    </row>
    <row r="3" spans="1:8" x14ac:dyDescent="0.25">
      <c r="A3" t="s">
        <v>6</v>
      </c>
      <c r="B3" s="1">
        <f>206/200-1</f>
        <v>3.0000000000000027E-2</v>
      </c>
      <c r="C3" s="2">
        <v>0.15</v>
      </c>
      <c r="D3" s="2">
        <v>0.19</v>
      </c>
      <c r="E3" s="2">
        <v>0.12</v>
      </c>
      <c r="G3" s="3">
        <f>30%*3%+40%*15%+10%*19%+20%*12%</f>
        <v>0.11199999999999999</v>
      </c>
      <c r="H3" t="s">
        <v>5</v>
      </c>
    </row>
    <row r="4" spans="1:8" x14ac:dyDescent="0.25">
      <c r="A4" t="s">
        <v>7</v>
      </c>
      <c r="B4" s="2">
        <v>0.1</v>
      </c>
      <c r="C4" s="2">
        <v>0.1</v>
      </c>
      <c r="D4" s="2">
        <v>0.13</v>
      </c>
      <c r="E4" s="2">
        <v>0</v>
      </c>
      <c r="G4" s="4">
        <f>SUMPRODUCT(B2:E2,B4:E4)</f>
        <v>8.3000000000000004E-2</v>
      </c>
      <c r="H4" t="s">
        <v>8</v>
      </c>
    </row>
    <row r="6" spans="1:8" x14ac:dyDescent="0.25">
      <c r="A6" t="s">
        <v>9</v>
      </c>
      <c r="B6">
        <f>(0.03-0.112)^2</f>
        <v>6.7240000000000008E-3</v>
      </c>
      <c r="C6">
        <f>(0.15-0.112)^2</f>
        <v>1.4439999999999993E-3</v>
      </c>
      <c r="D6">
        <f>(0.19-0.112)^2</f>
        <v>6.084E-3</v>
      </c>
      <c r="E6">
        <f>(0.12-0.112)^2</f>
        <v>6.3999999999999889E-5</v>
      </c>
      <c r="G6" s="5">
        <f>30%*B6+40%*C6+10%*D6+20%*E6</f>
        <v>3.2159999999999997E-3</v>
      </c>
    </row>
    <row r="7" spans="1:8" x14ac:dyDescent="0.25">
      <c r="A7" t="s">
        <v>10</v>
      </c>
      <c r="B7">
        <f>(0.1-0.083)^2</f>
        <v>2.8900000000000003E-4</v>
      </c>
      <c r="C7">
        <f>(0.1-0.083)^2</f>
        <v>2.8900000000000003E-4</v>
      </c>
      <c r="D7">
        <f>(0.13-0.083)^2</f>
        <v>2.209E-3</v>
      </c>
      <c r="E7">
        <f>(0-0.083)^2</f>
        <v>6.889000000000001E-3</v>
      </c>
      <c r="G7">
        <f>SUMPRODUCT(B2:E2,B7:E7)</f>
        <v>1.8010000000000003E-3</v>
      </c>
    </row>
    <row r="9" spans="1:8" x14ac:dyDescent="0.25">
      <c r="A9" t="s">
        <v>11</v>
      </c>
      <c r="B9">
        <f>(0.03-0.112)*(0.1-0.083)</f>
        <v>-1.3940000000000001E-3</v>
      </c>
      <c r="G9">
        <f>SUMPRODUCT(B2:E2,B9:E9)</f>
        <v>-4.1820000000000003E-4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xxxxx</cp:lastModifiedBy>
  <dcterms:created xsi:type="dcterms:W3CDTF">2024-11-20T11:57:12Z</dcterms:created>
  <dcterms:modified xsi:type="dcterms:W3CDTF">2024-11-20T14:38:21Z</dcterms:modified>
</cp:coreProperties>
</file>